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elenkouf\Desktop\"/>
    </mc:Choice>
  </mc:AlternateContent>
  <xr:revisionPtr revIDLastSave="0" documentId="13_ncr:1_{AC89A485-5E8E-48B9-88AE-281871B3CC71}" xr6:coauthVersionLast="47" xr6:coauthVersionMax="47" xr10:uidLastSave="{00000000-0000-0000-0000-000000000000}"/>
  <bookViews>
    <workbookView xWindow="28680" yWindow="-120" windowWidth="29040" windowHeight="15840" xr2:uid="{42383457-130F-494F-BB42-22A516165984}"/>
  </bookViews>
  <sheets>
    <sheet name="ΠΡΟΕΠΣΚΟΠΗΣΗ ΔΑΠΑΝΩΝ" sheetId="5" r:id="rId1"/>
  </sheets>
  <definedNames>
    <definedName name="_xlnm._FilterDatabase" localSheetId="0" hidden="1">'ΠΡΟΕΠΣΚΟΠΗΣΗ ΔΑΠΑΝΩΝ'!$G$5:$G$47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7" i="5" l="1"/>
  <c r="F47" i="5" s="1"/>
  <c r="E46" i="5"/>
  <c r="F46" i="5" s="1"/>
  <c r="E45" i="5"/>
  <c r="F45" i="5" s="1"/>
  <c r="E44" i="5"/>
  <c r="F44" i="5" s="1"/>
  <c r="E43" i="5"/>
  <c r="E42" i="5"/>
  <c r="F42" i="5" s="1"/>
  <c r="E41" i="5" l="1"/>
  <c r="F43" i="5"/>
  <c r="F41" i="5" s="1"/>
  <c r="E9" i="5" l="1"/>
  <c r="F9" i="5" s="1"/>
  <c r="E16" i="5"/>
  <c r="F16" i="5" s="1"/>
  <c r="E40" i="5"/>
  <c r="F40" i="5" s="1"/>
  <c r="E39" i="5"/>
  <c r="F39" i="5" s="1"/>
  <c r="E38" i="5"/>
  <c r="F38" i="5" s="1"/>
  <c r="E37" i="5"/>
  <c r="F37" i="5" s="1"/>
  <c r="E36" i="5"/>
  <c r="E35" i="5"/>
  <c r="F35" i="5" s="1"/>
  <c r="E33" i="5"/>
  <c r="F33" i="5" s="1"/>
  <c r="E32" i="5"/>
  <c r="F32" i="5" s="1"/>
  <c r="E31" i="5"/>
  <c r="F31" i="5" s="1"/>
  <c r="E30" i="5"/>
  <c r="F30" i="5" s="1"/>
  <c r="E29" i="5"/>
  <c r="F29" i="5" s="1"/>
  <c r="E28" i="5"/>
  <c r="F28" i="5" s="1"/>
  <c r="E26" i="5"/>
  <c r="F26" i="5" s="1"/>
  <c r="E25" i="5"/>
  <c r="F25" i="5" s="1"/>
  <c r="E24" i="5"/>
  <c r="F24" i="5" s="1"/>
  <c r="E23" i="5"/>
  <c r="F23" i="5" s="1"/>
  <c r="E22" i="5"/>
  <c r="F22" i="5" s="1"/>
  <c r="E21" i="5"/>
  <c r="F21" i="5" s="1"/>
  <c r="E19" i="5"/>
  <c r="F19" i="5" s="1"/>
  <c r="E18" i="5"/>
  <c r="F18" i="5" s="1"/>
  <c r="E17" i="5"/>
  <c r="F17" i="5" s="1"/>
  <c r="E15" i="5"/>
  <c r="F15" i="5" s="1"/>
  <c r="E14" i="5"/>
  <c r="F14" i="5" s="1"/>
  <c r="E12" i="5"/>
  <c r="F12" i="5" s="1"/>
  <c r="E11" i="5"/>
  <c r="F11" i="5" s="1"/>
  <c r="E10" i="5"/>
  <c r="E8" i="5"/>
  <c r="F8" i="5" s="1"/>
  <c r="E7" i="5"/>
  <c r="F7" i="5" s="1"/>
  <c r="F10" i="5"/>
  <c r="F13" i="5" l="1"/>
  <c r="E13" i="5"/>
  <c r="F27" i="5"/>
  <c r="F6" i="5"/>
  <c r="E20" i="5"/>
  <c r="F20" i="5"/>
  <c r="E6" i="5"/>
  <c r="E27" i="5"/>
  <c r="F36" i="5"/>
  <c r="F34" i="5" s="1"/>
  <c r="E34" i="5"/>
  <c r="G1" i="5" l="1"/>
  <c r="D1" i="5"/>
</calcChain>
</file>

<file path=xl/sharedStrings.xml><?xml version="1.0" encoding="utf-8"?>
<sst xmlns="http://schemas.openxmlformats.org/spreadsheetml/2006/main" count="56" uniqueCount="48">
  <si>
    <t>ΜΟΝΑΔΕΣ</t>
  </si>
  <si>
    <t>ΚΟΣΤΟΣ</t>
  </si>
  <si>
    <t>ΜΕ ΦΠΑ</t>
  </si>
  <si>
    <t>Προτεινόμενη Επιλογή Απλοποιημένου Κόστους:</t>
  </si>
  <si>
    <t xml:space="preserve">Τίτλος Υποέργου: </t>
  </si>
  <si>
    <t>Δαπάνες Προσωπικού</t>
  </si>
  <si>
    <t>Δαπάνες Προμήθειας Εξοπλισμού</t>
  </si>
  <si>
    <t>ΤΕΚΜΗΡΙΩΣΗ</t>
  </si>
  <si>
    <t xml:space="preserve">Δαπάνες προβολής, δημοσιότητας και δικτύωσης 
</t>
  </si>
  <si>
    <t>ΚΟΣΤΟΣ ΜΟΝΑΔΟΣ</t>
  </si>
  <si>
    <t>Προηγούμενη εμπειρία</t>
  </si>
  <si>
    <t>ΣΧΕΔΙΟ ΠΡΟΥΠΟΛΟΓΙΣΜΟΥ ΥΠΟΕΡΓΟΥ:</t>
  </si>
  <si>
    <t>ΜΟΝΑΔΑ ΜΕΤΡΗΣΗΣ</t>
  </si>
  <si>
    <t>Ανθρωπομήνας</t>
  </si>
  <si>
    <t>Τεμάχιο</t>
  </si>
  <si>
    <t>Τετραγωνικά μέτρα</t>
  </si>
  <si>
    <t>Εκδήλωση 50 ατόμων</t>
  </si>
  <si>
    <t>Έρευνα Αγοράς (Προσφορές Προμηθευτών)</t>
  </si>
  <si>
    <t>Λογιστικά στοιχεία μισθοδοσίας</t>
  </si>
  <si>
    <t>Κατ'αποκοπή ποσό</t>
  </si>
  <si>
    <t>Έρευνα Αγοράς (Προσφορές Παρόχων Υπηρεσιών)</t>
  </si>
  <si>
    <t>Αντίστοιχες συμβάσεις</t>
  </si>
  <si>
    <t>Κατ'αποκοπή</t>
  </si>
  <si>
    <t>Διαφημιστικό Υλικό</t>
  </si>
  <si>
    <t>Εκδήλωση</t>
  </si>
  <si>
    <t>Υδραυλικά</t>
  </si>
  <si>
    <t>Ελαιοχρωματισμοί</t>
  </si>
  <si>
    <t>Κλιματιστικό</t>
  </si>
  <si>
    <t>Αντλία Θερμότητας</t>
  </si>
  <si>
    <t>Νομική Υποστήριξη</t>
  </si>
  <si>
    <t>Ανθρωποημέρα</t>
  </si>
  <si>
    <t>Κοινωνικός Λειτουργός</t>
  </si>
  <si>
    <t>Εισηγητής σεμιναρίου</t>
  </si>
  <si>
    <t>Φροντιστής</t>
  </si>
  <si>
    <t>Δαπάνες Λειτουργίας</t>
  </si>
  <si>
    <t xml:space="preserve">Ενοίκιο </t>
  </si>
  <si>
    <t xml:space="preserve">Ρευμα νερο, κοινόχρηστα  κ.α. </t>
  </si>
  <si>
    <t>Internet τηλέφωνο</t>
  </si>
  <si>
    <t>Μήνας</t>
  </si>
  <si>
    <t>Προσφορές ή συμβάσεις</t>
  </si>
  <si>
    <t>Αξία με ΦΠΑ:</t>
  </si>
  <si>
    <t>Αξία Προ ΦΠΑ:</t>
  </si>
  <si>
    <t xml:space="preserve">Δαπάνες Τεχνικών Εργασιών </t>
  </si>
  <si>
    <t xml:space="preserve">χρήση τιμών ενιαίων τιμολογίων </t>
  </si>
  <si>
    <t xml:space="preserve">Αναλυτική προμέτρηση και χρήση τιμών ενιαίων τιμολογίων </t>
  </si>
  <si>
    <t>προσφορές</t>
  </si>
  <si>
    <t>χρήση  ωριαίου ή μηνιαίου κόστους απασχόλησης-Συλλογική Σύμβαση</t>
  </si>
  <si>
    <t xml:space="preserve">Δαπάνες για υπεργολαβική ανάθεση - Εξωτερικών Συνεργατών -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</si>
</sst>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charset val="161"/>
      <scheme val="minor"/>
    </font>
    <font>
      <sz val="10"/>
      <color theme="0"/>
      <name val="Calibri"/>
      <family val="2"/>
      <charset val="161"/>
      <scheme val="minor"/>
    </font>
    <font>
      <sz val="10"/>
      <color theme="1"/>
      <name val="Calibri"/>
      <family val="2"/>
      <charset val="161"/>
      <scheme val="minor"/>
    </font>
    <font>
      <b/>
      <sz val="10"/>
      <name val="Calibri"/>
      <family val="2"/>
      <charset val="161"/>
      <scheme val="minor"/>
    </font>
    <font>
      <b/>
      <sz val="10"/>
      <color theme="1"/>
      <name val="Calibri"/>
      <family val="2"/>
      <charset val="161"/>
      <scheme val="minor"/>
    </font>
    <font>
      <sz val="10"/>
      <color rgb="FFC00000"/>
      <name val="Calibri"/>
      <family val="2"/>
      <charset val="161"/>
      <scheme val="minor"/>
    </font>
    <font>
      <sz val="11"/>
      <color rgb="FFC00000"/>
      <name val="Calibri"/>
      <family val="2"/>
      <charset val="161"/>
      <scheme val="minor"/>
    </font>
    <font>
      <sz val="9"/>
      <color theme="1"/>
      <name val="Calibri"/>
      <family val="2"/>
      <charset val="161"/>
      <scheme val="minor"/>
    </font>
    <font>
      <b/>
      <sz val="10"/>
      <color theme="0"/>
      <name val="Calibri"/>
      <family val="2"/>
      <scheme val="minor"/>
    </font>
    <font>
      <i/>
      <sz val="9"/>
      <color rgb="FFC00000"/>
      <name val="Calibri"/>
      <family val="2"/>
      <scheme val="minor"/>
    </font>
    <font>
      <sz val="9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color rgb="FFFF0000"/>
      <name val="Calibri"/>
      <family val="2"/>
      <scheme val="minor"/>
    </font>
    <font>
      <sz val="9"/>
      <color rgb="FFC0000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2" fillId="0" borderId="0" xfId="0" applyFont="1"/>
    <xf numFmtId="0" fontId="1" fillId="0" borderId="0" xfId="0" applyFont="1" applyAlignment="1">
      <alignment horizontal="center" vertical="center"/>
    </xf>
    <xf numFmtId="0" fontId="4" fillId="2" borderId="0" xfId="0" applyFont="1" applyFill="1"/>
    <xf numFmtId="4" fontId="4" fillId="2" borderId="0" xfId="0" applyNumberFormat="1" applyFont="1" applyFill="1" applyAlignment="1">
      <alignment horizontal="center"/>
    </xf>
    <xf numFmtId="4" fontId="3" fillId="2" borderId="0" xfId="0" applyNumberFormat="1" applyFont="1" applyFill="1" applyAlignment="1">
      <alignment horizontal="center"/>
    </xf>
    <xf numFmtId="0" fontId="3" fillId="5" borderId="2" xfId="0" applyFont="1" applyFill="1" applyBorder="1" applyAlignment="1">
      <alignment horizontal="center" vertical="top" wrapText="1"/>
    </xf>
    <xf numFmtId="4" fontId="3" fillId="5" borderId="2" xfId="0" applyNumberFormat="1" applyFont="1" applyFill="1" applyBorder="1" applyAlignment="1">
      <alignment horizontal="center" vertical="top" wrapText="1"/>
    </xf>
    <xf numFmtId="0" fontId="5" fillId="4" borderId="7" xfId="0" applyFont="1" applyFill="1" applyBorder="1" applyAlignment="1">
      <alignment horizontal="center" vertical="top"/>
    </xf>
    <xf numFmtId="0" fontId="6" fillId="4" borderId="8" xfId="0" applyFont="1" applyFill="1" applyBorder="1" applyAlignment="1">
      <alignment horizontal="center" vertical="top"/>
    </xf>
    <xf numFmtId="0" fontId="8" fillId="3" borderId="5" xfId="0" applyFont="1" applyFill="1" applyBorder="1" applyAlignment="1">
      <alignment horizontal="left" vertical="top"/>
    </xf>
    <xf numFmtId="0" fontId="8" fillId="3" borderId="6" xfId="0" applyFont="1" applyFill="1" applyBorder="1" applyAlignment="1">
      <alignment horizontal="left" vertical="top"/>
    </xf>
    <xf numFmtId="4" fontId="5" fillId="4" borderId="11" xfId="0" applyNumberFormat="1" applyFont="1" applyFill="1" applyBorder="1" applyAlignment="1">
      <alignment horizontal="center" vertical="top"/>
    </xf>
    <xf numFmtId="0" fontId="0" fillId="0" borderId="12" xfId="0" applyBorder="1" applyAlignment="1">
      <alignment horizontal="center" vertical="top"/>
    </xf>
    <xf numFmtId="4" fontId="6" fillId="4" borderId="13" xfId="0" applyNumberFormat="1" applyFont="1" applyFill="1" applyBorder="1" applyAlignment="1">
      <alignment horizontal="center" vertical="top"/>
    </xf>
    <xf numFmtId="0" fontId="0" fillId="0" borderId="13" xfId="0" applyBorder="1" applyAlignment="1">
      <alignment horizontal="center" vertical="top"/>
    </xf>
    <xf numFmtId="0" fontId="9" fillId="6" borderId="1" xfId="0" applyFont="1" applyFill="1" applyBorder="1"/>
    <xf numFmtId="4" fontId="9" fillId="6" borderId="1" xfId="0" applyNumberFormat="1" applyFont="1" applyFill="1" applyBorder="1" applyAlignment="1">
      <alignment horizontal="center"/>
    </xf>
    <xf numFmtId="4" fontId="10" fillId="6" borderId="1" xfId="0" applyNumberFormat="1" applyFont="1" applyFill="1" applyBorder="1" applyAlignment="1">
      <alignment horizontal="center"/>
    </xf>
    <xf numFmtId="0" fontId="12" fillId="6" borderId="1" xfId="0" applyFont="1" applyFill="1" applyBorder="1"/>
    <xf numFmtId="0" fontId="10" fillId="6" borderId="1" xfId="0" applyFont="1" applyFill="1" applyBorder="1"/>
    <xf numFmtId="0" fontId="11" fillId="6" borderId="1" xfId="0" applyFont="1" applyFill="1" applyBorder="1"/>
    <xf numFmtId="0" fontId="12" fillId="6" borderId="1" xfId="0" applyFont="1" applyFill="1" applyBorder="1" applyAlignment="1">
      <alignment wrapText="1"/>
    </xf>
    <xf numFmtId="0" fontId="13" fillId="6" borderId="1" xfId="0" applyFont="1" applyFill="1" applyBorder="1"/>
    <xf numFmtId="4" fontId="13" fillId="6" borderId="1" xfId="0" applyNumberFormat="1" applyFont="1" applyFill="1" applyBorder="1" applyAlignment="1">
      <alignment horizontal="center"/>
    </xf>
    <xf numFmtId="0" fontId="12" fillId="6" borderId="10" xfId="0" applyFont="1" applyFill="1" applyBorder="1" applyAlignment="1">
      <alignment wrapText="1"/>
    </xf>
    <xf numFmtId="4" fontId="10" fillId="6" borderId="10" xfId="0" applyNumberFormat="1" applyFont="1" applyFill="1" applyBorder="1" applyAlignment="1">
      <alignment horizontal="center"/>
    </xf>
    <xf numFmtId="4" fontId="10" fillId="7" borderId="1" xfId="0" applyNumberFormat="1" applyFont="1" applyFill="1" applyBorder="1" applyAlignment="1">
      <alignment horizontal="center"/>
    </xf>
    <xf numFmtId="4" fontId="6" fillId="4" borderId="4" xfId="0" applyNumberFormat="1" applyFont="1" applyFill="1" applyBorder="1" applyAlignment="1">
      <alignment horizontal="center" vertical="top" wrapText="1"/>
    </xf>
    <xf numFmtId="0" fontId="6" fillId="4" borderId="9" xfId="0" applyFont="1" applyFill="1" applyBorder="1" applyAlignment="1">
      <alignment horizontal="center" vertical="top" wrapText="1"/>
    </xf>
    <xf numFmtId="0" fontId="2" fillId="0" borderId="0" xfId="0" applyFont="1" applyAlignment="1">
      <alignment wrapText="1"/>
    </xf>
    <xf numFmtId="0" fontId="2" fillId="2" borderId="0" xfId="0" applyFont="1" applyFill="1" applyAlignment="1">
      <alignment wrapText="1"/>
    </xf>
    <xf numFmtId="0" fontId="10" fillId="6" borderId="0" xfId="0" applyFont="1" applyFill="1" applyAlignment="1">
      <alignment wrapText="1"/>
    </xf>
    <xf numFmtId="0" fontId="10" fillId="2" borderId="0" xfId="0" applyFont="1" applyFill="1" applyAlignment="1">
      <alignment wrapText="1"/>
    </xf>
    <xf numFmtId="0" fontId="10" fillId="6" borderId="3" xfId="0" applyFont="1" applyFill="1" applyBorder="1" applyAlignment="1">
      <alignment wrapText="1"/>
    </xf>
    <xf numFmtId="0" fontId="11" fillId="6" borderId="0" xfId="0" applyFont="1" applyFill="1" applyAlignment="1">
      <alignment wrapText="1"/>
    </xf>
    <xf numFmtId="0" fontId="7" fillId="2" borderId="0" xfId="0" applyFont="1" applyFill="1" applyAlignment="1">
      <alignment wrapText="1"/>
    </xf>
  </cellXfs>
  <cellStyles count="1">
    <cellStyle name="Κανονικό" xfId="0" builtinId="0"/>
  </cellStyles>
  <dxfs count="11">
    <dxf>
      <font>
        <strike val="0"/>
        <outline val="0"/>
        <shadow val="0"/>
        <u val="none"/>
        <vertAlign val="baseline"/>
        <sz val="10"/>
        <name val="Calibri"/>
        <family val="2"/>
        <charset val="161"/>
        <scheme val="minor"/>
      </font>
      <alignment textRotation="0" wrapTex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charset val="161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charset val="161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charset val="161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charset val="161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0000"/>
        <name val="Calibri"/>
        <family val="2"/>
        <charset val="161"/>
        <scheme val="minor"/>
      </font>
      <fill>
        <patternFill patternType="solid">
          <fgColor indexed="64"/>
          <bgColor theme="0"/>
        </patternFill>
      </fill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sz val="10"/>
        <name val="Calibri"/>
        <family val="2"/>
        <charset val="161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charset val="161"/>
        <scheme val="minor"/>
      </font>
      <numFmt numFmtId="4" formatCode="#,##0.00"/>
      <alignment horizontal="center" vertical="bottom" textRotation="0" wrapText="0" indent="0" justifyLastLine="0" shrinkToFit="0" readingOrder="0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charset val="161"/>
        <scheme val="minor"/>
      </font>
      <numFmt numFmtId="4" formatCode="#,##0.00"/>
      <fill>
        <patternFill patternType="solid">
          <fgColor indexed="64"/>
          <bgColor theme="4" tint="0.59999389629810485"/>
        </patternFill>
      </fill>
      <alignment horizontal="center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8D77AF2E-34BA-418E-B4F1-D9B3B3453699}" name="Table1" displayName="Table1" ref="A5:G47" totalsRowShown="0" headerRowDxfId="10" dataDxfId="8" headerRowBorderDxfId="9" tableBorderDxfId="7">
  <autoFilter ref="A5:G47" xr:uid="{8D77AF2E-34BA-418E-B4F1-D9B3B3453699}"/>
  <tableColumns count="7">
    <tableColumn id="1" xr3:uid="{3B6C331A-1FCB-406F-899E-E8BEA4C3CB0F}" name="Τίτλος Υποέργου: " dataDxfId="6"/>
    <tableColumn id="7" xr3:uid="{A7FD582F-C2DC-497A-8835-0700DC543253}" name="ΜΟΝΑΔΑ ΜΕΤΡΗΣΗΣ" dataDxfId="5"/>
    <tableColumn id="2" xr3:uid="{3ADF86AE-F858-49E7-9E42-498ECA7462F6}" name="ΜΟΝΑΔΕΣ" dataDxfId="4"/>
    <tableColumn id="3" xr3:uid="{1F621B39-240C-4B38-A548-1F1010690026}" name="ΚΟΣΤΟΣ ΜΟΝΑΔΟΣ" dataDxfId="3"/>
    <tableColumn id="4" xr3:uid="{E5FD325D-B858-4775-83EB-485831D087FF}" name="ΚΟΣΤΟΣ" dataDxfId="2">
      <calculatedColumnFormula>D6*C6</calculatedColumnFormula>
    </tableColumn>
    <tableColumn id="5" xr3:uid="{4DDD2ADC-CD27-4BFD-A3F8-DB20B843378F}" name="ΜΕ ΦΠΑ" dataDxfId="1">
      <calculatedColumnFormula>E6*1.24</calculatedColumnFormula>
    </tableColumn>
    <tableColumn id="6" xr3:uid="{DF5FA1C2-6CC1-44EF-9BF7-D15FCAB4110E}" name="ΤΕΚΜΗΡΙΩΣΗ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Θέμα Office 2013 -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48EA96-D335-4D43-96FE-C687CC1075B3}">
  <dimension ref="A1:G47"/>
  <sheetViews>
    <sheetView tabSelected="1" zoomScale="115" zoomScaleNormal="115" workbookViewId="0">
      <selection activeCell="A13" sqref="A13"/>
    </sheetView>
  </sheetViews>
  <sheetFormatPr defaultRowHeight="12.75" x14ac:dyDescent="0.2"/>
  <cols>
    <col min="1" max="1" width="40.85546875" style="1" bestFit="1" customWidth="1"/>
    <col min="2" max="2" width="16.28515625" style="1" customWidth="1"/>
    <col min="3" max="3" width="12.42578125" style="1" customWidth="1"/>
    <col min="4" max="4" width="13.28515625" style="1" customWidth="1"/>
    <col min="5" max="5" width="11.7109375" style="1" bestFit="1" customWidth="1"/>
    <col min="6" max="6" width="12.140625" style="1" bestFit="1" customWidth="1"/>
    <col min="7" max="7" width="37.7109375" style="30" customWidth="1"/>
    <col min="8" max="16384" width="9.140625" style="1"/>
  </cols>
  <sheetData>
    <row r="1" spans="1:7" ht="15.75" thickBot="1" x14ac:dyDescent="0.25">
      <c r="A1" s="10" t="s">
        <v>11</v>
      </c>
      <c r="B1" s="12" t="s">
        <v>41</v>
      </c>
      <c r="C1" s="13"/>
      <c r="D1" s="14">
        <f>SUM(E6+E13+E20+E27+E34+E41)</f>
        <v>13000</v>
      </c>
      <c r="E1" s="12" t="s">
        <v>40</v>
      </c>
      <c r="F1" s="15"/>
      <c r="G1" s="28">
        <f>F6+F13+F20+F27+F34+F41</f>
        <v>15640</v>
      </c>
    </row>
    <row r="2" spans="1:7" ht="15.75" thickBot="1" x14ac:dyDescent="0.25">
      <c r="A2" s="11" t="s">
        <v>3</v>
      </c>
      <c r="B2" s="8" t="s">
        <v>19</v>
      </c>
      <c r="C2" s="9"/>
      <c r="D2" s="9"/>
      <c r="E2" s="9"/>
      <c r="F2" s="9"/>
      <c r="G2" s="29"/>
    </row>
    <row r="3" spans="1:7" x14ac:dyDescent="0.2">
      <c r="A3" s="2"/>
      <c r="B3" s="2"/>
      <c r="C3" s="2"/>
      <c r="D3" s="2"/>
    </row>
    <row r="5" spans="1:7" ht="25.5" x14ac:dyDescent="0.2">
      <c r="A5" s="6" t="s">
        <v>4</v>
      </c>
      <c r="B5" s="6" t="s">
        <v>12</v>
      </c>
      <c r="C5" s="6" t="s">
        <v>0</v>
      </c>
      <c r="D5" s="7" t="s">
        <v>9</v>
      </c>
      <c r="E5" s="7" t="s">
        <v>1</v>
      </c>
      <c r="F5" s="7" t="s">
        <v>2</v>
      </c>
      <c r="G5" s="7" t="s">
        <v>7</v>
      </c>
    </row>
    <row r="6" spans="1:7" x14ac:dyDescent="0.2">
      <c r="A6" s="3" t="s">
        <v>5</v>
      </c>
      <c r="B6" s="3"/>
      <c r="C6" s="4"/>
      <c r="D6" s="4"/>
      <c r="E6" s="4">
        <f>SUM(E7:E12)</f>
        <v>2000</v>
      </c>
      <c r="F6" s="4">
        <f>SUM(F7:F12)</f>
        <v>2000</v>
      </c>
      <c r="G6" s="31"/>
    </row>
    <row r="7" spans="1:7" ht="24" x14ac:dyDescent="0.2">
      <c r="A7" s="16" t="s">
        <v>31</v>
      </c>
      <c r="B7" s="16" t="s">
        <v>13</v>
      </c>
      <c r="C7" s="17">
        <v>1</v>
      </c>
      <c r="D7" s="17">
        <v>1000</v>
      </c>
      <c r="E7" s="27">
        <f t="shared" ref="E7:E12" si="0">D7*C7</f>
        <v>1000</v>
      </c>
      <c r="F7" s="27">
        <f>E7</f>
        <v>1000</v>
      </c>
      <c r="G7" s="32" t="s">
        <v>46</v>
      </c>
    </row>
    <row r="8" spans="1:7" x14ac:dyDescent="0.2">
      <c r="A8" s="16" t="s">
        <v>33</v>
      </c>
      <c r="B8" s="16" t="s">
        <v>30</v>
      </c>
      <c r="C8" s="17">
        <v>1</v>
      </c>
      <c r="D8" s="17">
        <v>1000</v>
      </c>
      <c r="E8" s="27">
        <f t="shared" si="0"/>
        <v>1000</v>
      </c>
      <c r="F8" s="27">
        <f>E8</f>
        <v>1000</v>
      </c>
      <c r="G8" s="32" t="s">
        <v>18</v>
      </c>
    </row>
    <row r="9" spans="1:7" x14ac:dyDescent="0.2">
      <c r="A9" s="19"/>
      <c r="B9" s="19"/>
      <c r="C9" s="18"/>
      <c r="D9" s="18"/>
      <c r="E9" s="27">
        <f t="shared" si="0"/>
        <v>0</v>
      </c>
      <c r="F9" s="27">
        <f>E9*1.24</f>
        <v>0</v>
      </c>
      <c r="G9" s="32"/>
    </row>
    <row r="10" spans="1:7" x14ac:dyDescent="0.2">
      <c r="A10" s="19"/>
      <c r="B10" s="19"/>
      <c r="C10" s="18"/>
      <c r="D10" s="18"/>
      <c r="E10" s="27">
        <f t="shared" si="0"/>
        <v>0</v>
      </c>
      <c r="F10" s="27">
        <f>E10</f>
        <v>0</v>
      </c>
      <c r="G10" s="32"/>
    </row>
    <row r="11" spans="1:7" x14ac:dyDescent="0.2">
      <c r="A11" s="19"/>
      <c r="B11" s="19"/>
      <c r="C11" s="18"/>
      <c r="D11" s="18"/>
      <c r="E11" s="27">
        <f t="shared" si="0"/>
        <v>0</v>
      </c>
      <c r="F11" s="27">
        <f>E11</f>
        <v>0</v>
      </c>
      <c r="G11" s="32"/>
    </row>
    <row r="12" spans="1:7" x14ac:dyDescent="0.2">
      <c r="A12" s="19"/>
      <c r="B12" s="19"/>
      <c r="C12" s="18"/>
      <c r="D12" s="18"/>
      <c r="E12" s="27">
        <f t="shared" si="0"/>
        <v>0</v>
      </c>
      <c r="F12" s="27">
        <f>E12</f>
        <v>0</v>
      </c>
      <c r="G12" s="32"/>
    </row>
    <row r="13" spans="1:7" x14ac:dyDescent="0.2">
      <c r="A13" s="3" t="s">
        <v>47</v>
      </c>
      <c r="B13" s="3"/>
      <c r="C13" s="5"/>
      <c r="D13" s="5"/>
      <c r="E13" s="5">
        <f>SUM(E14:E19)</f>
        <v>2000</v>
      </c>
      <c r="F13" s="5">
        <f>SUM(F14:F19)</f>
        <v>2480</v>
      </c>
      <c r="G13" s="33"/>
    </row>
    <row r="14" spans="1:7" x14ac:dyDescent="0.2">
      <c r="A14" s="16" t="s">
        <v>29</v>
      </c>
      <c r="B14" s="16" t="s">
        <v>13</v>
      </c>
      <c r="C14" s="17">
        <v>1</v>
      </c>
      <c r="D14" s="17">
        <v>1000</v>
      </c>
      <c r="E14" s="27">
        <f t="shared" ref="E14:E19" si="1">D14*C14</f>
        <v>1000</v>
      </c>
      <c r="F14" s="27">
        <f t="shared" ref="F14:F19" si="2">E14*1.24</f>
        <v>1240</v>
      </c>
      <c r="G14" s="32" t="s">
        <v>20</v>
      </c>
    </row>
    <row r="15" spans="1:7" x14ac:dyDescent="0.2">
      <c r="A15" s="16" t="s">
        <v>32</v>
      </c>
      <c r="B15" s="16" t="s">
        <v>30</v>
      </c>
      <c r="C15" s="17">
        <v>1</v>
      </c>
      <c r="D15" s="17">
        <v>1000</v>
      </c>
      <c r="E15" s="27">
        <f t="shared" si="1"/>
        <v>1000</v>
      </c>
      <c r="F15" s="27">
        <f t="shared" si="2"/>
        <v>1240</v>
      </c>
      <c r="G15" s="32"/>
    </row>
    <row r="16" spans="1:7" x14ac:dyDescent="0.2">
      <c r="A16" s="19"/>
      <c r="B16" s="19"/>
      <c r="C16" s="18"/>
      <c r="D16" s="18"/>
      <c r="E16" s="27">
        <f t="shared" si="1"/>
        <v>0</v>
      </c>
      <c r="F16" s="27">
        <f t="shared" si="2"/>
        <v>0</v>
      </c>
      <c r="G16" s="32"/>
    </row>
    <row r="17" spans="1:7" x14ac:dyDescent="0.2">
      <c r="A17" s="19"/>
      <c r="B17" s="19"/>
      <c r="C17" s="18"/>
      <c r="D17" s="18"/>
      <c r="E17" s="27">
        <f t="shared" si="1"/>
        <v>0</v>
      </c>
      <c r="F17" s="27">
        <f t="shared" si="2"/>
        <v>0</v>
      </c>
      <c r="G17" s="32"/>
    </row>
    <row r="18" spans="1:7" x14ac:dyDescent="0.2">
      <c r="A18" s="20"/>
      <c r="B18" s="20"/>
      <c r="C18" s="18"/>
      <c r="D18" s="18"/>
      <c r="E18" s="27">
        <f t="shared" si="1"/>
        <v>0</v>
      </c>
      <c r="F18" s="27">
        <f t="shared" si="2"/>
        <v>0</v>
      </c>
      <c r="G18" s="32"/>
    </row>
    <row r="19" spans="1:7" x14ac:dyDescent="0.2">
      <c r="A19" s="21"/>
      <c r="B19" s="21"/>
      <c r="C19" s="18"/>
      <c r="D19" s="18"/>
      <c r="E19" s="27">
        <f t="shared" si="1"/>
        <v>0</v>
      </c>
      <c r="F19" s="27">
        <f t="shared" si="2"/>
        <v>0</v>
      </c>
      <c r="G19" s="32"/>
    </row>
    <row r="20" spans="1:7" x14ac:dyDescent="0.2">
      <c r="A20" s="3" t="s">
        <v>6</v>
      </c>
      <c r="B20" s="3"/>
      <c r="C20" s="5"/>
      <c r="D20" s="5"/>
      <c r="E20" s="5">
        <f>SUM(E21:E26)</f>
        <v>2000</v>
      </c>
      <c r="F20" s="5">
        <f>SUM(F21:F26)</f>
        <v>2480</v>
      </c>
      <c r="G20" s="33"/>
    </row>
    <row r="21" spans="1:7" x14ac:dyDescent="0.2">
      <c r="A21" s="16" t="s">
        <v>27</v>
      </c>
      <c r="B21" s="16" t="s">
        <v>14</v>
      </c>
      <c r="C21" s="17">
        <v>1</v>
      </c>
      <c r="D21" s="17">
        <v>1000</v>
      </c>
      <c r="E21" s="27">
        <f t="shared" ref="E21:E26" si="3">D21*C21</f>
        <v>1000</v>
      </c>
      <c r="F21" s="27">
        <f t="shared" ref="F21:F26" si="4">E21*1.24</f>
        <v>1240</v>
      </c>
      <c r="G21" s="32" t="s">
        <v>17</v>
      </c>
    </row>
    <row r="22" spans="1:7" x14ac:dyDescent="0.2">
      <c r="A22" s="16" t="s">
        <v>28</v>
      </c>
      <c r="B22" s="16" t="s">
        <v>14</v>
      </c>
      <c r="C22" s="17">
        <v>1</v>
      </c>
      <c r="D22" s="17">
        <v>1000</v>
      </c>
      <c r="E22" s="27">
        <f t="shared" si="3"/>
        <v>1000</v>
      </c>
      <c r="F22" s="27">
        <f t="shared" si="4"/>
        <v>1240</v>
      </c>
      <c r="G22" s="32"/>
    </row>
    <row r="23" spans="1:7" x14ac:dyDescent="0.2">
      <c r="A23" s="22"/>
      <c r="B23" s="22"/>
      <c r="C23" s="18"/>
      <c r="D23" s="18"/>
      <c r="E23" s="27">
        <f t="shared" si="3"/>
        <v>0</v>
      </c>
      <c r="F23" s="27">
        <f t="shared" si="4"/>
        <v>0</v>
      </c>
      <c r="G23" s="32"/>
    </row>
    <row r="24" spans="1:7" x14ac:dyDescent="0.2">
      <c r="A24" s="22"/>
      <c r="B24" s="22"/>
      <c r="C24" s="18"/>
      <c r="D24" s="18"/>
      <c r="E24" s="27">
        <f t="shared" si="3"/>
        <v>0</v>
      </c>
      <c r="F24" s="27">
        <f t="shared" si="4"/>
        <v>0</v>
      </c>
      <c r="G24" s="32"/>
    </row>
    <row r="25" spans="1:7" x14ac:dyDescent="0.2">
      <c r="A25" s="22"/>
      <c r="B25" s="22"/>
      <c r="C25" s="18"/>
      <c r="D25" s="18"/>
      <c r="E25" s="27">
        <f t="shared" si="3"/>
        <v>0</v>
      </c>
      <c r="F25" s="27">
        <f t="shared" si="4"/>
        <v>0</v>
      </c>
      <c r="G25" s="32"/>
    </row>
    <row r="26" spans="1:7" x14ac:dyDescent="0.2">
      <c r="A26" s="22"/>
      <c r="B26" s="22"/>
      <c r="C26" s="18"/>
      <c r="D26" s="18"/>
      <c r="E26" s="27">
        <f t="shared" si="3"/>
        <v>0</v>
      </c>
      <c r="F26" s="27">
        <f t="shared" si="4"/>
        <v>0</v>
      </c>
      <c r="G26" s="32"/>
    </row>
    <row r="27" spans="1:7" x14ac:dyDescent="0.2">
      <c r="A27" s="3" t="s">
        <v>42</v>
      </c>
      <c r="B27" s="3"/>
      <c r="C27" s="5"/>
      <c r="D27" s="5"/>
      <c r="E27" s="5">
        <f>SUM(E28:E33)</f>
        <v>2000</v>
      </c>
      <c r="F27" s="5">
        <f>SUM(F28:F33)</f>
        <v>2480</v>
      </c>
      <c r="G27" s="33"/>
    </row>
    <row r="28" spans="1:7" ht="24" x14ac:dyDescent="0.2">
      <c r="A28" s="23" t="s">
        <v>26</v>
      </c>
      <c r="B28" s="23" t="s">
        <v>15</v>
      </c>
      <c r="C28" s="24">
        <v>1</v>
      </c>
      <c r="D28" s="24">
        <v>1000</v>
      </c>
      <c r="E28" s="27">
        <f t="shared" ref="E28:E33" si="5">D28*C28</f>
        <v>1000</v>
      </c>
      <c r="F28" s="27">
        <f t="shared" ref="F28:F33" si="6">E28*1.24</f>
        <v>1240</v>
      </c>
      <c r="G28" s="32" t="s">
        <v>44</v>
      </c>
    </row>
    <row r="29" spans="1:7" x14ac:dyDescent="0.2">
      <c r="A29" s="23" t="s">
        <v>25</v>
      </c>
      <c r="B29" s="23" t="s">
        <v>22</v>
      </c>
      <c r="C29" s="24">
        <v>1</v>
      </c>
      <c r="D29" s="24">
        <v>1000</v>
      </c>
      <c r="E29" s="27">
        <f t="shared" si="5"/>
        <v>1000</v>
      </c>
      <c r="F29" s="27">
        <f t="shared" si="6"/>
        <v>1240</v>
      </c>
      <c r="G29" s="32" t="s">
        <v>43</v>
      </c>
    </row>
    <row r="30" spans="1:7" x14ac:dyDescent="0.2">
      <c r="A30" s="23"/>
      <c r="B30" s="22"/>
      <c r="C30" s="18"/>
      <c r="D30" s="18"/>
      <c r="E30" s="27">
        <f t="shared" si="5"/>
        <v>0</v>
      </c>
      <c r="F30" s="27">
        <f t="shared" si="6"/>
        <v>0</v>
      </c>
      <c r="G30" s="32"/>
    </row>
    <row r="31" spans="1:7" x14ac:dyDescent="0.2">
      <c r="A31" s="22"/>
      <c r="B31" s="22"/>
      <c r="C31" s="18"/>
      <c r="D31" s="18"/>
      <c r="E31" s="27">
        <f t="shared" si="5"/>
        <v>0</v>
      </c>
      <c r="F31" s="27">
        <f t="shared" si="6"/>
        <v>0</v>
      </c>
      <c r="G31" s="32"/>
    </row>
    <row r="32" spans="1:7" x14ac:dyDescent="0.2">
      <c r="A32" s="22"/>
      <c r="B32" s="22"/>
      <c r="C32" s="18"/>
      <c r="D32" s="18"/>
      <c r="E32" s="27">
        <f t="shared" si="5"/>
        <v>0</v>
      </c>
      <c r="F32" s="27">
        <f t="shared" si="6"/>
        <v>0</v>
      </c>
      <c r="G32" s="32"/>
    </row>
    <row r="33" spans="1:7" x14ac:dyDescent="0.2">
      <c r="A33" s="22"/>
      <c r="B33" s="22"/>
      <c r="C33" s="18"/>
      <c r="D33" s="18"/>
      <c r="E33" s="27">
        <f t="shared" si="5"/>
        <v>0</v>
      </c>
      <c r="F33" s="27">
        <f t="shared" si="6"/>
        <v>0</v>
      </c>
      <c r="G33" s="34"/>
    </row>
    <row r="34" spans="1:7" x14ac:dyDescent="0.2">
      <c r="A34" s="3" t="s">
        <v>8</v>
      </c>
      <c r="B34" s="3"/>
      <c r="C34" s="5"/>
      <c r="D34" s="5"/>
      <c r="E34" s="5">
        <f>SUM(E35:E40)</f>
        <v>2000</v>
      </c>
      <c r="F34" s="5">
        <f>SUM(F35:F40)</f>
        <v>2480</v>
      </c>
      <c r="G34" s="33"/>
    </row>
    <row r="35" spans="1:7" x14ac:dyDescent="0.2">
      <c r="A35" s="16" t="s">
        <v>23</v>
      </c>
      <c r="B35" s="16" t="s">
        <v>14</v>
      </c>
      <c r="C35" s="17">
        <v>1</v>
      </c>
      <c r="D35" s="17">
        <v>1000</v>
      </c>
      <c r="E35" s="27">
        <f t="shared" ref="E35:E40" si="7">D35*C35</f>
        <v>1000</v>
      </c>
      <c r="F35" s="27">
        <f t="shared" ref="F35:F40" si="8">E35*1.24</f>
        <v>1240</v>
      </c>
      <c r="G35" s="32" t="s">
        <v>10</v>
      </c>
    </row>
    <row r="36" spans="1:7" x14ac:dyDescent="0.2">
      <c r="A36" s="16" t="s">
        <v>24</v>
      </c>
      <c r="B36" s="16" t="s">
        <v>16</v>
      </c>
      <c r="C36" s="17">
        <v>1</v>
      </c>
      <c r="D36" s="17">
        <v>1000</v>
      </c>
      <c r="E36" s="27">
        <f t="shared" si="7"/>
        <v>1000</v>
      </c>
      <c r="F36" s="27">
        <f t="shared" si="8"/>
        <v>1240</v>
      </c>
      <c r="G36" s="32" t="s">
        <v>21</v>
      </c>
    </row>
    <row r="37" spans="1:7" x14ac:dyDescent="0.2">
      <c r="A37" s="22"/>
      <c r="B37" s="22"/>
      <c r="C37" s="18"/>
      <c r="D37" s="18"/>
      <c r="E37" s="27">
        <f t="shared" si="7"/>
        <v>0</v>
      </c>
      <c r="F37" s="27">
        <f t="shared" si="8"/>
        <v>0</v>
      </c>
      <c r="G37" s="35" t="s">
        <v>45</v>
      </c>
    </row>
    <row r="38" spans="1:7" x14ac:dyDescent="0.2">
      <c r="A38" s="22"/>
      <c r="B38" s="22"/>
      <c r="C38" s="18"/>
      <c r="D38" s="18"/>
      <c r="E38" s="27">
        <f t="shared" si="7"/>
        <v>0</v>
      </c>
      <c r="F38" s="27">
        <f t="shared" si="8"/>
        <v>0</v>
      </c>
      <c r="G38" s="35"/>
    </row>
    <row r="39" spans="1:7" x14ac:dyDescent="0.2">
      <c r="A39" s="22"/>
      <c r="B39" s="22"/>
      <c r="C39" s="18"/>
      <c r="D39" s="18"/>
      <c r="E39" s="27">
        <f t="shared" si="7"/>
        <v>0</v>
      </c>
      <c r="F39" s="27">
        <f t="shared" si="8"/>
        <v>0</v>
      </c>
      <c r="G39" s="35"/>
    </row>
    <row r="40" spans="1:7" x14ac:dyDescent="0.2">
      <c r="A40" s="22"/>
      <c r="B40" s="22"/>
      <c r="C40" s="18"/>
      <c r="D40" s="18"/>
      <c r="E40" s="27">
        <f t="shared" si="7"/>
        <v>0</v>
      </c>
      <c r="F40" s="27">
        <f t="shared" si="8"/>
        <v>0</v>
      </c>
      <c r="G40" s="35"/>
    </row>
    <row r="41" spans="1:7" x14ac:dyDescent="0.2">
      <c r="A41" s="3" t="s">
        <v>34</v>
      </c>
      <c r="B41" s="3"/>
      <c r="C41" s="5"/>
      <c r="D41" s="5"/>
      <c r="E41" s="5">
        <f>SUM(E42:E47)</f>
        <v>3000</v>
      </c>
      <c r="F41" s="5">
        <f>SUM(F42:F47)</f>
        <v>3720</v>
      </c>
      <c r="G41" s="36"/>
    </row>
    <row r="42" spans="1:7" x14ac:dyDescent="0.2">
      <c r="A42" s="16" t="s">
        <v>35</v>
      </c>
      <c r="B42" s="16" t="s">
        <v>38</v>
      </c>
      <c r="C42" s="17">
        <v>1</v>
      </c>
      <c r="D42" s="17">
        <v>1000</v>
      </c>
      <c r="E42" s="27">
        <f t="shared" ref="E42:E47" si="9">D42*C42</f>
        <v>1000</v>
      </c>
      <c r="F42" s="27">
        <f t="shared" ref="F42:F47" si="10">E42*1.24</f>
        <v>1240</v>
      </c>
      <c r="G42" s="32" t="s">
        <v>39</v>
      </c>
    </row>
    <row r="43" spans="1:7" x14ac:dyDescent="0.2">
      <c r="A43" s="16" t="s">
        <v>36</v>
      </c>
      <c r="B43" s="16" t="s">
        <v>38</v>
      </c>
      <c r="C43" s="17">
        <v>1</v>
      </c>
      <c r="D43" s="17">
        <v>1000</v>
      </c>
      <c r="E43" s="27">
        <f t="shared" si="9"/>
        <v>1000</v>
      </c>
      <c r="F43" s="27">
        <f t="shared" si="10"/>
        <v>1240</v>
      </c>
      <c r="G43" s="32" t="s">
        <v>21</v>
      </c>
    </row>
    <row r="44" spans="1:7" x14ac:dyDescent="0.2">
      <c r="A44" s="16" t="s">
        <v>37</v>
      </c>
      <c r="B44" s="16" t="s">
        <v>38</v>
      </c>
      <c r="C44" s="17">
        <v>1</v>
      </c>
      <c r="D44" s="17">
        <v>1000</v>
      </c>
      <c r="E44" s="27">
        <f t="shared" si="9"/>
        <v>1000</v>
      </c>
      <c r="F44" s="27">
        <f t="shared" si="10"/>
        <v>1240</v>
      </c>
      <c r="G44" s="32" t="s">
        <v>10</v>
      </c>
    </row>
    <row r="45" spans="1:7" x14ac:dyDescent="0.2">
      <c r="A45" s="16"/>
      <c r="B45" s="22"/>
      <c r="C45" s="18"/>
      <c r="D45" s="18"/>
      <c r="E45" s="27">
        <f t="shared" si="9"/>
        <v>0</v>
      </c>
      <c r="F45" s="27">
        <f t="shared" si="10"/>
        <v>0</v>
      </c>
      <c r="G45" s="35"/>
    </row>
    <row r="46" spans="1:7" x14ac:dyDescent="0.2">
      <c r="A46" s="22"/>
      <c r="B46" s="22"/>
      <c r="C46" s="18"/>
      <c r="D46" s="18"/>
      <c r="E46" s="27">
        <f t="shared" si="9"/>
        <v>0</v>
      </c>
      <c r="F46" s="27">
        <f t="shared" si="10"/>
        <v>0</v>
      </c>
      <c r="G46" s="35"/>
    </row>
    <row r="47" spans="1:7" x14ac:dyDescent="0.2">
      <c r="A47" s="25"/>
      <c r="B47" s="25"/>
      <c r="C47" s="26"/>
      <c r="D47" s="26"/>
      <c r="E47" s="27">
        <f t="shared" si="9"/>
        <v>0</v>
      </c>
      <c r="F47" s="27">
        <f t="shared" si="10"/>
        <v>0</v>
      </c>
      <c r="G47" s="35"/>
    </row>
  </sheetData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Q D A A B Q S w M E F A A C A A g A v Z 3 5 W I 4 C 6 a u k A A A A 9 w A A A B I A H A B D b 2 5 m a W c v U G F j a 2 F n Z S 5 4 b W w g o h g A K K A U A A A A A A A A A A A A A A A A A A A A A A A A A A A A h Y 9 N D o I w G E S v Q r q n f 4 R o S C k L t 5 K Y m B i 3 T a n Y C B + G F s v d X H g k r y B G U X c u 5 8 1 b z N y v N 1 G M b R N d T O 9 s B z l i m K L I g O 4 q C 3 W O B n + I l 6 i Q Y q P 0 S d U m m m R w 2 e i q H B 2 9 P 2 e E h B B w S H D X 1 4 R T y s i + X G / 1 0 b Q K f W T 7 X 4 4 t O K 9 A G y T F 7 j V G c s w S i l O + w F S Q G Y r S w l f g 0 9 5 n + w P F a m j 8 0 B t p I G b p 1 M 1 Z k P c J + Q B Q S w M E F A A C A A g A v Z 3 5 W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L 2 d + V g o i k e 4 D g A A A B E A A A A T A B w A R m 9 y b X V s Y X M v U 2 V j d G l v b j E u b S C i G A A o o B Q A A A A A A A A A A A A A A A A A A A A A A A A A A A A r T k 0 u y c z P U w i G 0 I b W A F B L A Q I t A B Q A A g A I A L 2 d + V i O A u m r p A A A A P c A A A A S A A A A A A A A A A A A A A A A A A A A A A B D b 2 5 m a W c v U G F j a 2 F n Z S 5 4 b W x Q S w E C L Q A U A A I A C A C 9 n f l Y D 8 r p q 6 Q A A A D p A A A A E w A A A A A A A A A A A A A A A A D w A A A A W 0 N v b n R l b n R f V H l w Z X N d L n h t b F B L A Q I t A B Q A A g A I A L 2 d + V g o i k e 4 D g A A A B E A A A A T A A A A A A A A A A A A A A A A A O E B A A B G b 3 J t d W x h c y 9 T Z W N 0 a W 9 u M S 5 t U E s F B g A A A A A D A A M A w g A A A D w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C Y B A A A B A A A A 0 I y d 3 w E V 0 R G M e g D A T 8 K X 6 w E A A A D a 4 Q F h A G f + T L K p r 3 i A 0 g F r A A A A A A I A A A A A A B B m A A A A A Q A A I A A A A P y 6 F V V u j K L p 8 N l u 8 u z U 2 H m D 7 5 z B l Z E O k y p 3 p v 8 b 2 m r a A A A A A A 6 A A A A A A g A A I A A A A O D G 1 u O + S p o H 1 y G B o V O e A 9 W A h y G n h Q X T L S V H / 2 F 4 g 6 G 8 U A A A A L 5 r R i h W D 3 q y 9 V O 0 k 7 p b q c V P G u m 1 h U h + w k C M Y y H D + Q h m 7 G N f Z K m V c A i S 4 R d f d D i E v b a r 2 4 v B v V / k Z 5 v i S Y q m v E y S f 3 a f Y 2 6 E v W u 8 e W W p G G I Y Q A A A A A d + j F f C q G w A f k 2 / f R 8 r 0 a 5 9 I D R h C M P q o t C y O i r z W w f d I j w z l 1 a T s T u z r w J d 1 3 a C k Y 2 b a 0 Q D D c j H F e x I I 6 b k n h c = < / D a t a M a s h u p > 
</file>

<file path=customXml/itemProps1.xml><?xml version="1.0" encoding="utf-8"?>
<ds:datastoreItem xmlns:ds="http://schemas.openxmlformats.org/officeDocument/2006/customXml" ds:itemID="{180F2301-CC58-40C7-B709-E0AAC59A2DFD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ΠΡΟΕΠΣΚΟΠΗΣΗ ΔΑΠΑΝΩΝ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Leonidas Skerletopoulos</dc:creator>
  <cp:lastModifiedBy>ΚΟΥΦΟΥ ΕΛΕΝΗ</cp:lastModifiedBy>
  <cp:lastPrinted>2024-04-02T19:01:13Z</cp:lastPrinted>
  <dcterms:created xsi:type="dcterms:W3CDTF">2023-01-30T16:28:53Z</dcterms:created>
  <dcterms:modified xsi:type="dcterms:W3CDTF">2024-08-07T10:56:11Z</dcterms:modified>
</cp:coreProperties>
</file>